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4783\Downloads\ブログ\"/>
    </mc:Choice>
  </mc:AlternateContent>
  <xr:revisionPtr revIDLastSave="0" documentId="13_ncr:1_{3F4BFAB1-624D-4E35-9858-939B1FDF4A89}" xr6:coauthVersionLast="46" xr6:coauthVersionMax="46" xr10:uidLastSave="{00000000-0000-0000-0000-000000000000}"/>
  <bookViews>
    <workbookView xWindow="-98" yWindow="-98" windowWidth="20715" windowHeight="13276" xr2:uid="{107E9165-E9D5-4459-9D0B-55C77DADCFC4}"/>
  </bookViews>
  <sheets>
    <sheet name="使い方" sheetId="4" r:id="rId1"/>
    <sheet name="買い物リスト" sheetId="1" r:id="rId2"/>
    <sheet name="lis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s="1"/>
  <c r="E23" i="1"/>
  <c r="F23" i="1" s="1"/>
  <c r="E24" i="1"/>
  <c r="F24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C5" i="1" l="1"/>
  <c r="C6" i="1" s="1"/>
</calcChain>
</file>

<file path=xl/sharedStrings.xml><?xml version="1.0" encoding="utf-8"?>
<sst xmlns="http://schemas.openxmlformats.org/spreadsheetml/2006/main" count="48" uniqueCount="47">
  <si>
    <t>ダイニングテーブル</t>
    <phoneticPr fontId="1"/>
  </si>
  <si>
    <t>ダイニングチェア</t>
    <phoneticPr fontId="1"/>
  </si>
  <si>
    <t>有無</t>
    <rPh sb="0" eb="2">
      <t>ウム</t>
    </rPh>
    <phoneticPr fontId="1"/>
  </si>
  <si>
    <t>ダイニングベンチ</t>
    <phoneticPr fontId="1"/>
  </si>
  <si>
    <t>食器棚</t>
    <rPh sb="0" eb="2">
      <t>ショッキ</t>
    </rPh>
    <rPh sb="2" eb="3">
      <t>ダナ</t>
    </rPh>
    <phoneticPr fontId="1"/>
  </si>
  <si>
    <t>テレビボード</t>
    <phoneticPr fontId="1"/>
  </si>
  <si>
    <t>センターテーブル</t>
    <phoneticPr fontId="1"/>
  </si>
  <si>
    <t>新居　家具×インテリア購入品リスト</t>
    <rPh sb="0" eb="2">
      <t>シンキョ</t>
    </rPh>
    <rPh sb="3" eb="5">
      <t>カグ</t>
    </rPh>
    <rPh sb="11" eb="13">
      <t>コウニュウ</t>
    </rPh>
    <rPh sb="13" eb="14">
      <t>ヒン</t>
    </rPh>
    <phoneticPr fontId="1"/>
  </si>
  <si>
    <t>購入品リスト</t>
    <rPh sb="0" eb="3">
      <t>コウニュウヒン</t>
    </rPh>
    <phoneticPr fontId="1"/>
  </si>
  <si>
    <t>家具×インテリアリスト</t>
    <rPh sb="0" eb="2">
      <t>カグ</t>
    </rPh>
    <phoneticPr fontId="1"/>
  </si>
  <si>
    <t>価格</t>
    <rPh sb="0" eb="2">
      <t>カカク</t>
    </rPh>
    <phoneticPr fontId="1"/>
  </si>
  <si>
    <t>予算</t>
    <rPh sb="0" eb="2">
      <t>ヨサン</t>
    </rPh>
    <phoneticPr fontId="1"/>
  </si>
  <si>
    <t>幅[mm]</t>
    <rPh sb="0" eb="1">
      <t>ハバ</t>
    </rPh>
    <phoneticPr fontId="1"/>
  </si>
  <si>
    <t>奥行[mm]</t>
    <rPh sb="0" eb="2">
      <t>オクユキ</t>
    </rPh>
    <phoneticPr fontId="1"/>
  </si>
  <si>
    <t>高さ[mm]</t>
    <rPh sb="0" eb="1">
      <t>タカ</t>
    </rPh>
    <phoneticPr fontId="1"/>
  </si>
  <si>
    <t>予算残り</t>
    <rPh sb="0" eb="2">
      <t>ヨサン</t>
    </rPh>
    <rPh sb="2" eb="3">
      <t>ノコ</t>
    </rPh>
    <phoneticPr fontId="1"/>
  </si>
  <si>
    <t>購入代金合計</t>
    <rPh sb="0" eb="2">
      <t>コウニュウ</t>
    </rPh>
    <rPh sb="2" eb="4">
      <t>ダイキン</t>
    </rPh>
    <rPh sb="4" eb="6">
      <t>ゴウケイ</t>
    </rPh>
    <phoneticPr fontId="1"/>
  </si>
  <si>
    <t>備考</t>
    <rPh sb="0" eb="2">
      <t>ビコウ</t>
    </rPh>
    <phoneticPr fontId="1"/>
  </si>
  <si>
    <t>ソファ</t>
    <phoneticPr fontId="1"/>
  </si>
  <si>
    <t>ベッドフレーム</t>
    <phoneticPr fontId="1"/>
  </si>
  <si>
    <t>マットレス</t>
    <phoneticPr fontId="1"/>
  </si>
  <si>
    <t>照明①</t>
    <rPh sb="0" eb="2">
      <t>ショウメイ</t>
    </rPh>
    <phoneticPr fontId="1"/>
  </si>
  <si>
    <t>照明②</t>
    <rPh sb="0" eb="2">
      <t>ショウメイ</t>
    </rPh>
    <phoneticPr fontId="1"/>
  </si>
  <si>
    <t>照明③</t>
    <rPh sb="0" eb="2">
      <t>ショウメイ</t>
    </rPh>
    <phoneticPr fontId="1"/>
  </si>
  <si>
    <t>椅子①</t>
    <rPh sb="0" eb="2">
      <t>イス</t>
    </rPh>
    <phoneticPr fontId="1"/>
  </si>
  <si>
    <t>椅子②</t>
    <rPh sb="0" eb="2">
      <t>イス</t>
    </rPh>
    <phoneticPr fontId="1"/>
  </si>
  <si>
    <t>カーテン①</t>
    <phoneticPr fontId="1"/>
  </si>
  <si>
    <t>カーテン②</t>
    <phoneticPr fontId="1"/>
  </si>
  <si>
    <t>カーテン③</t>
    <phoneticPr fontId="1"/>
  </si>
  <si>
    <t>時計①</t>
    <rPh sb="0" eb="2">
      <t>トケイ</t>
    </rPh>
    <phoneticPr fontId="1"/>
  </si>
  <si>
    <t>時計②</t>
    <rPh sb="0" eb="2">
      <t>トケイ</t>
    </rPh>
    <phoneticPr fontId="1"/>
  </si>
  <si>
    <t>ラグ(絨毯)</t>
    <rPh sb="3" eb="5">
      <t>ジュウタン</t>
    </rPh>
    <phoneticPr fontId="1"/>
  </si>
  <si>
    <t>インテリアグリーン①</t>
    <phoneticPr fontId="1"/>
  </si>
  <si>
    <t>インテリアグリーン②</t>
    <phoneticPr fontId="1"/>
  </si>
  <si>
    <t>ラック①</t>
    <phoneticPr fontId="1"/>
  </si>
  <si>
    <t>ラック②</t>
    <phoneticPr fontId="1"/>
  </si>
  <si>
    <t>鏡</t>
    <rPh sb="0" eb="1">
      <t>カガミ</t>
    </rPh>
    <phoneticPr fontId="1"/>
  </si>
  <si>
    <t>クッション</t>
    <phoneticPr fontId="1"/>
  </si>
  <si>
    <t>枕</t>
    <rPh sb="0" eb="1">
      <t>マクラ</t>
    </rPh>
    <phoneticPr fontId="1"/>
  </si>
  <si>
    <t>ごみ箱①</t>
    <rPh sb="2" eb="3">
      <t>バコ</t>
    </rPh>
    <phoneticPr fontId="1"/>
  </si>
  <si>
    <t>ごみ箱②</t>
    <rPh sb="2" eb="3">
      <t>バコ</t>
    </rPh>
    <phoneticPr fontId="1"/>
  </si>
  <si>
    <t>必要</t>
    <rPh sb="0" eb="2">
      <t>ヒツヨウ</t>
    </rPh>
    <phoneticPr fontId="1"/>
  </si>
  <si>
    <t>選択待ち</t>
    <rPh sb="0" eb="2">
      <t>センタク</t>
    </rPh>
    <rPh sb="2" eb="3">
      <t>マ</t>
    </rPh>
    <phoneticPr fontId="1"/>
  </si>
  <si>
    <t>入力不可</t>
    <rPh sb="0" eb="2">
      <t>ニュウリョク</t>
    </rPh>
    <rPh sb="2" eb="4">
      <t>フカ</t>
    </rPh>
    <phoneticPr fontId="1"/>
  </si>
  <si>
    <t>購入しない</t>
    <rPh sb="0" eb="2">
      <t>コウニュウ</t>
    </rPh>
    <phoneticPr fontId="1"/>
  </si>
  <si>
    <t>収納①</t>
    <rPh sb="0" eb="2">
      <t>シュウノウ</t>
    </rPh>
    <phoneticPr fontId="1"/>
  </si>
  <si>
    <t>収納②</t>
    <rPh sb="0" eb="2">
      <t>シュウノウ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</si>
</sst>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2" fillId="0" borderId="3" xfId="0" applyNumberFormat="1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76" fontId="5" fillId="2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76" fontId="0" fillId="0" borderId="3" xfId="0" applyNumberForma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3">
    <dxf>
      <font>
        <b/>
        <i val="0"/>
        <strike val="0"/>
        <color rgb="FFFF0000"/>
      </font>
      <fill>
        <patternFill patternType="darkGray">
          <fgColor theme="2"/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204787</xdr:rowOff>
    </xdr:from>
    <xdr:to>
      <xdr:col>17</xdr:col>
      <xdr:colOff>485775</xdr:colOff>
      <xdr:row>19</xdr:row>
      <xdr:rowOff>190499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D77F6C-66D8-47EE-97D6-DF6CB1C2E5CD}"/>
            </a:ext>
          </a:extLst>
        </xdr:cNvPr>
        <xdr:cNvSpPr txBox="1"/>
      </xdr:nvSpPr>
      <xdr:spPr>
        <a:xfrm>
          <a:off x="419100" y="652462"/>
          <a:ext cx="11725275" cy="3790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買い物リスト使い方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400"/>
            <a:t>①予算を記入してください</a:t>
          </a:r>
          <a:r>
            <a:rPr kumimoji="1" lang="en-US" altLang="ja-JP" sz="1400"/>
            <a:t>(</a:t>
          </a:r>
          <a:r>
            <a:rPr kumimoji="1" lang="ja-JP" altLang="en-US" sz="1400"/>
            <a:t>家具購入代金の平均は</a:t>
          </a:r>
          <a:r>
            <a:rPr kumimoji="1" lang="en-US" altLang="ja-JP" sz="1400"/>
            <a:t>50</a:t>
          </a:r>
          <a:r>
            <a:rPr kumimoji="1" lang="ja-JP" altLang="en-US" sz="1400"/>
            <a:t>万円</a:t>
          </a:r>
          <a:r>
            <a:rPr kumimoji="1" lang="en-US" altLang="ja-JP" sz="1400"/>
            <a:t>)</a:t>
          </a:r>
        </a:p>
        <a:p>
          <a:r>
            <a:rPr kumimoji="1" lang="ja-JP" altLang="en-US" sz="1400"/>
            <a:t>②</a:t>
          </a:r>
          <a:r>
            <a:rPr kumimoji="1" lang="en-US" altLang="ja-JP" sz="1400"/>
            <a:t>C</a:t>
          </a:r>
          <a:r>
            <a:rPr kumimoji="1" lang="ja-JP" altLang="en-US" sz="1400"/>
            <a:t>列の家具</a:t>
          </a:r>
          <a:r>
            <a:rPr kumimoji="1" lang="en-US" altLang="ja-JP" sz="1400"/>
            <a:t>(</a:t>
          </a:r>
          <a:r>
            <a:rPr kumimoji="1" lang="ja-JP" altLang="en-US" sz="1400"/>
            <a:t>インテリア</a:t>
          </a:r>
          <a:r>
            <a:rPr kumimoji="1" lang="en-US" altLang="ja-JP" sz="1400"/>
            <a:t>)</a:t>
          </a:r>
          <a:r>
            <a:rPr kumimoji="1" lang="ja-JP" altLang="en-US" sz="1400"/>
            <a:t>が</a:t>
          </a:r>
          <a:r>
            <a:rPr kumimoji="1" lang="en-US" altLang="ja-JP" sz="1400"/>
            <a:t>【</a:t>
          </a:r>
          <a:r>
            <a:rPr kumimoji="1" lang="ja-JP" altLang="en-US" sz="1400"/>
            <a:t>必要</a:t>
          </a:r>
          <a:r>
            <a:rPr kumimoji="1" lang="en-US" altLang="ja-JP" sz="1400"/>
            <a:t>】</a:t>
          </a:r>
          <a:r>
            <a:rPr kumimoji="1" lang="ja-JP" altLang="en-US" sz="1400"/>
            <a:t>なのか</a:t>
          </a:r>
          <a:r>
            <a:rPr kumimoji="1" lang="en-US" altLang="ja-JP" sz="1400"/>
            <a:t>【</a:t>
          </a:r>
          <a:r>
            <a:rPr kumimoji="1" lang="ja-JP" altLang="en-US" sz="1400"/>
            <a:t>不要</a:t>
          </a:r>
          <a:r>
            <a:rPr kumimoji="1" lang="en-US" altLang="ja-JP" sz="1400"/>
            <a:t>】</a:t>
          </a:r>
          <a:r>
            <a:rPr kumimoji="1" lang="ja-JP" altLang="en-US" sz="1400"/>
            <a:t>なのかを</a:t>
          </a:r>
          <a:r>
            <a:rPr kumimoji="1" lang="en-US" altLang="ja-JP" sz="1400"/>
            <a:t>B</a:t>
          </a:r>
          <a:r>
            <a:rPr kumimoji="1" lang="ja-JP" altLang="en-US" sz="1400"/>
            <a:t>列に記入してください</a:t>
          </a:r>
          <a:r>
            <a:rPr kumimoji="1" lang="en-US" altLang="ja-JP" sz="1400"/>
            <a:t>(</a:t>
          </a:r>
          <a:r>
            <a:rPr kumimoji="1" lang="ja-JP" altLang="en-US" sz="1400"/>
            <a:t>プルダウンで選択できます</a:t>
          </a:r>
          <a:r>
            <a:rPr kumimoji="1" lang="en-US" altLang="ja-JP" sz="1400"/>
            <a:t>)</a:t>
          </a:r>
        </a:p>
        <a:p>
          <a:r>
            <a:rPr kumimoji="1" lang="ja-JP" altLang="en-US" sz="1400"/>
            <a:t>③</a:t>
          </a:r>
          <a:r>
            <a:rPr kumimoji="1" lang="en-US" altLang="ja-JP" sz="1400"/>
            <a:t>【</a:t>
          </a:r>
          <a:r>
            <a:rPr kumimoji="1" lang="ja-JP" altLang="en-US" sz="1400"/>
            <a:t>必要</a:t>
          </a:r>
          <a:r>
            <a:rPr kumimoji="1" lang="en-US" altLang="ja-JP" sz="1400"/>
            <a:t>】</a:t>
          </a:r>
          <a:r>
            <a:rPr kumimoji="1" lang="ja-JP" altLang="en-US" sz="1400"/>
            <a:t>と回答した物は自動的に購入品リストに追加されます</a:t>
          </a:r>
          <a:endParaRPr kumimoji="1" lang="en-US" altLang="ja-JP" sz="1400"/>
        </a:p>
        <a:p>
          <a:r>
            <a:rPr kumimoji="1" lang="ja-JP" altLang="en-US" sz="1400"/>
            <a:t>④購入品リストが</a:t>
          </a:r>
          <a:r>
            <a:rPr kumimoji="1" lang="en-US" altLang="ja-JP" sz="1400"/>
            <a:t>【</a:t>
          </a:r>
          <a:r>
            <a:rPr kumimoji="1" lang="ja-JP" altLang="en-US" sz="1400"/>
            <a:t>選択待ち</a:t>
          </a:r>
          <a:r>
            <a:rPr kumimoji="1" lang="en-US" altLang="ja-JP" sz="1400"/>
            <a:t>】</a:t>
          </a:r>
          <a:r>
            <a:rPr kumimoji="1" lang="ja-JP" altLang="en-US" sz="1400"/>
            <a:t>の物は</a:t>
          </a:r>
          <a:r>
            <a:rPr kumimoji="1" lang="en-US" altLang="ja-JP" sz="1400"/>
            <a:t>【</a:t>
          </a:r>
          <a:r>
            <a:rPr kumimoji="1" lang="ja-JP" altLang="en-US" sz="1400"/>
            <a:t>必要</a:t>
          </a:r>
          <a:r>
            <a:rPr kumimoji="1" lang="en-US" altLang="ja-JP" sz="1400"/>
            <a:t>】</a:t>
          </a:r>
          <a:r>
            <a:rPr kumimoji="1" lang="ja-JP" altLang="en-US" sz="1400"/>
            <a:t>か</a:t>
          </a:r>
          <a:r>
            <a:rPr kumimoji="1" lang="en-US" altLang="ja-JP" sz="1400"/>
            <a:t>【</a:t>
          </a:r>
          <a:r>
            <a:rPr kumimoji="1" lang="ja-JP" altLang="en-US" sz="1400"/>
            <a:t>不要</a:t>
          </a:r>
          <a:r>
            <a:rPr kumimoji="1" lang="en-US" altLang="ja-JP" sz="1400"/>
            <a:t>】</a:t>
          </a:r>
          <a:r>
            <a:rPr kumimoji="1" lang="ja-JP" altLang="en-US" sz="1400"/>
            <a:t>かを選択してください</a:t>
          </a:r>
          <a:endParaRPr kumimoji="1" lang="en-US" altLang="ja-JP" sz="1400"/>
        </a:p>
        <a:p>
          <a:r>
            <a:rPr kumimoji="1" lang="ja-JP" altLang="en-US" sz="1400"/>
            <a:t>⑤</a:t>
          </a:r>
          <a:r>
            <a:rPr kumimoji="1" lang="en-US" altLang="ja-JP" sz="1400"/>
            <a:t>E</a:t>
          </a:r>
          <a:r>
            <a:rPr kumimoji="1" lang="ja-JP" altLang="en-US" sz="1400"/>
            <a:t>列の</a:t>
          </a:r>
          <a:r>
            <a:rPr kumimoji="1" lang="en-US" altLang="ja-JP" sz="1400"/>
            <a:t>【</a:t>
          </a:r>
          <a:r>
            <a:rPr kumimoji="1" lang="ja-JP" altLang="en-US" sz="1400"/>
            <a:t>価格</a:t>
          </a:r>
          <a:r>
            <a:rPr kumimoji="1" lang="en-US" altLang="ja-JP" sz="1400"/>
            <a:t>】</a:t>
          </a:r>
          <a:r>
            <a:rPr kumimoji="1" lang="ja-JP" altLang="en-US" sz="1400"/>
            <a:t>に家具の購入代金を記入すると自動的に予算残りを計算します</a:t>
          </a:r>
          <a:r>
            <a:rPr kumimoji="1" lang="en-US" altLang="ja-JP" sz="1400"/>
            <a:t>(</a:t>
          </a:r>
          <a:r>
            <a:rPr kumimoji="1" lang="ja-JP" altLang="en-US" sz="1400"/>
            <a:t>入力不可のセルには何も入力しないでください</a:t>
          </a:r>
          <a:r>
            <a:rPr kumimoji="1" lang="en-US" altLang="ja-JP" sz="1400"/>
            <a:t>)</a:t>
          </a:r>
        </a:p>
        <a:p>
          <a:r>
            <a:rPr kumimoji="1" lang="ja-JP" altLang="en-US" sz="1400"/>
            <a:t>⑥</a:t>
          </a:r>
          <a:r>
            <a:rPr kumimoji="1" lang="en-US" altLang="ja-JP" sz="1400"/>
            <a:t>J</a:t>
          </a:r>
          <a:r>
            <a:rPr kumimoji="1" lang="ja-JP" altLang="en-US" sz="1400"/>
            <a:t>列の</a:t>
          </a:r>
          <a:r>
            <a:rPr kumimoji="1" lang="en-US" altLang="ja-JP" sz="1400"/>
            <a:t>【</a:t>
          </a:r>
          <a:r>
            <a:rPr kumimoji="1" lang="ja-JP" altLang="en-US" sz="1400"/>
            <a:t>備考</a:t>
          </a:r>
          <a:r>
            <a:rPr kumimoji="1" lang="en-US" altLang="ja-JP" sz="1400"/>
            <a:t>】</a:t>
          </a:r>
          <a:r>
            <a:rPr kumimoji="1" lang="ja-JP" altLang="en-US" sz="1400"/>
            <a:t>には購入したお店や通販の場合は</a:t>
          </a:r>
          <a:r>
            <a:rPr kumimoji="1" lang="en-US" altLang="ja-JP" sz="1400"/>
            <a:t>URL</a:t>
          </a:r>
          <a:r>
            <a:rPr kumimoji="1" lang="ja-JP" altLang="en-US" sz="1400"/>
            <a:t>のリンクを貼りつけたりしてご利用ください</a:t>
          </a:r>
          <a:endParaRPr kumimoji="1" lang="en-US" altLang="ja-JP" sz="1400"/>
        </a:p>
        <a:p>
          <a:r>
            <a:rPr kumimoji="1" lang="ja-JP" altLang="en-US" sz="1400"/>
            <a:t>⑦項目を追加したい場合はご自由に追加してください</a:t>
          </a:r>
          <a:endParaRPr kumimoji="1" lang="en-US" altLang="ja-JP" sz="1400"/>
        </a:p>
        <a:p>
          <a:r>
            <a:rPr kumimoji="1" lang="ja-JP" altLang="en-US" sz="1400"/>
            <a:t>⑧疑問点がありましたらブログにて問合せをお願いします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5DE7-1C74-4D46-B715-D0EE486F1DBD}">
  <dimension ref="A1"/>
  <sheetViews>
    <sheetView tabSelected="1" workbookViewId="0"/>
  </sheetViews>
  <sheetFormatPr defaultRowHeight="17.649999999999999" x14ac:dyDescent="0.7"/>
  <sheetData/>
  <sheetProtection sheet="1" objects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147C-B4E0-4100-BFB9-FF083593FD7B}">
  <dimension ref="B2:J70"/>
  <sheetViews>
    <sheetView zoomScale="70" zoomScaleNormal="70" workbookViewId="0">
      <pane xSplit="3" topLeftCell="D1" activePane="topRight" state="frozen"/>
      <selection pane="topRight" activeCell="E2" sqref="E2"/>
    </sheetView>
  </sheetViews>
  <sheetFormatPr defaultRowHeight="17.649999999999999" x14ac:dyDescent="0.7"/>
  <cols>
    <col min="1" max="1" width="3.5" customWidth="1"/>
    <col min="2" max="2" width="14.25" customWidth="1"/>
    <col min="3" max="3" width="35.5625" style="4" customWidth="1"/>
    <col min="4" max="4" width="4.1875" customWidth="1"/>
    <col min="5" max="5" width="20.3125" style="20" customWidth="1"/>
    <col min="6" max="6" width="15.8125" style="21" customWidth="1"/>
    <col min="7" max="9" width="16.375" style="3" customWidth="1"/>
    <col min="10" max="10" width="39.125" customWidth="1"/>
    <col min="22" max="22" width="10.0625" customWidth="1"/>
  </cols>
  <sheetData>
    <row r="2" spans="2:10" ht="25.9" x14ac:dyDescent="0.7">
      <c r="B2" s="2" t="s">
        <v>7</v>
      </c>
    </row>
    <row r="3" spans="2:10" ht="18" thickBot="1" x14ac:dyDescent="0.75"/>
    <row r="4" spans="2:10" ht="23.25" thickBot="1" x14ac:dyDescent="0.75">
      <c r="B4" s="8" t="s">
        <v>11</v>
      </c>
      <c r="C4" s="18"/>
    </row>
    <row r="5" spans="2:10" ht="23.25" thickBot="1" x14ac:dyDescent="0.75">
      <c r="B5" s="9" t="s">
        <v>16</v>
      </c>
      <c r="C5" s="18">
        <f>SUM(F10:F40)</f>
        <v>0</v>
      </c>
    </row>
    <row r="6" spans="2:10" ht="23.25" thickBot="1" x14ac:dyDescent="0.75">
      <c r="B6" s="9" t="s">
        <v>15</v>
      </c>
      <c r="C6" s="19">
        <f>IF(C4-C5&gt;=0,C4-C5,"予算オーバー")</f>
        <v>0</v>
      </c>
    </row>
    <row r="7" spans="2:10" ht="25.9" x14ac:dyDescent="0.7">
      <c r="B7" s="6"/>
      <c r="C7" s="7"/>
    </row>
    <row r="9" spans="2:10" s="5" customFormat="1" ht="22.9" x14ac:dyDescent="0.7">
      <c r="B9" s="16" t="s">
        <v>2</v>
      </c>
      <c r="C9" s="17" t="s">
        <v>9</v>
      </c>
      <c r="D9" s="10"/>
      <c r="E9" s="22" t="s">
        <v>8</v>
      </c>
      <c r="F9" s="23" t="s">
        <v>10</v>
      </c>
      <c r="G9" s="16" t="s">
        <v>12</v>
      </c>
      <c r="H9" s="16" t="s">
        <v>13</v>
      </c>
      <c r="I9" s="16" t="s">
        <v>14</v>
      </c>
      <c r="J9" s="16" t="s">
        <v>17</v>
      </c>
    </row>
    <row r="10" spans="2:10" x14ac:dyDescent="0.7">
      <c r="B10" s="12"/>
      <c r="C10" s="13" t="s">
        <v>0</v>
      </c>
      <c r="E10" s="24" t="str">
        <f>IF(B10="","選択待ち",IFERROR(VLOOKUP(list!$B$3,B10:C10,2,FALSE),"購入しない"))</f>
        <v>選択待ち</v>
      </c>
      <c r="F10" s="25" t="str">
        <f>IFERROR(VLOOKUP(E10,list!$B$4:$C$5,2,FALSE),"")</f>
        <v>入力不可</v>
      </c>
      <c r="G10" s="12"/>
      <c r="H10" s="12"/>
      <c r="I10" s="12"/>
      <c r="J10" s="15"/>
    </row>
    <row r="11" spans="2:10" x14ac:dyDescent="0.7">
      <c r="B11" s="12"/>
      <c r="C11" s="13" t="s">
        <v>1</v>
      </c>
      <c r="E11" s="24" t="str">
        <f>IF(B11="","選択待ち",IFERROR(VLOOKUP(list!$B$3,B11:C11,2,FALSE),"購入しない"))</f>
        <v>選択待ち</v>
      </c>
      <c r="F11" s="25" t="str">
        <f>IFERROR(VLOOKUP(E11,list!$B$4:$C$5,2,FALSE),"")</f>
        <v>入力不可</v>
      </c>
      <c r="G11" s="12"/>
      <c r="H11" s="12"/>
      <c r="I11" s="12"/>
      <c r="J11" s="15"/>
    </row>
    <row r="12" spans="2:10" x14ac:dyDescent="0.7">
      <c r="B12" s="12"/>
      <c r="C12" s="13" t="s">
        <v>3</v>
      </c>
      <c r="E12" s="24" t="str">
        <f>IF(B12="","選択待ち",IFERROR(VLOOKUP(list!$B$3,B12:C12,2,FALSE),"購入しない"))</f>
        <v>選択待ち</v>
      </c>
      <c r="F12" s="25" t="str">
        <f>IFERROR(VLOOKUP(E12,list!$B$4:$C$5,2,FALSE),"")</f>
        <v>入力不可</v>
      </c>
      <c r="G12" s="12"/>
      <c r="H12" s="12"/>
      <c r="I12" s="12"/>
      <c r="J12" s="15"/>
    </row>
    <row r="13" spans="2:10" x14ac:dyDescent="0.7">
      <c r="B13" s="12"/>
      <c r="C13" s="13" t="s">
        <v>4</v>
      </c>
      <c r="E13" s="24" t="str">
        <f>IF(B13="","選択待ち",IFERROR(VLOOKUP(list!$B$3,B13:C13,2,FALSE),"購入しない"))</f>
        <v>選択待ち</v>
      </c>
      <c r="F13" s="25" t="str">
        <f>IFERROR(VLOOKUP(E13,list!$B$4:$C$5,2,FALSE),"")</f>
        <v>入力不可</v>
      </c>
      <c r="G13" s="12"/>
      <c r="H13" s="12"/>
      <c r="I13" s="12"/>
      <c r="J13" s="15"/>
    </row>
    <row r="14" spans="2:10" x14ac:dyDescent="0.7">
      <c r="B14" s="12"/>
      <c r="C14" s="13" t="s">
        <v>39</v>
      </c>
      <c r="E14" s="24" t="str">
        <f>IF(B14="","選択待ち",IFERROR(VLOOKUP(list!$B$3,B14:C14,2,FALSE),"購入しない"))</f>
        <v>選択待ち</v>
      </c>
      <c r="F14" s="25" t="str">
        <f>IFERROR(VLOOKUP(E14,list!$B$4:$C$5,2,FALSE),"")</f>
        <v>入力不可</v>
      </c>
      <c r="G14" s="12"/>
      <c r="H14" s="12"/>
      <c r="I14" s="12"/>
      <c r="J14" s="15"/>
    </row>
    <row r="15" spans="2:10" x14ac:dyDescent="0.7">
      <c r="B15" s="12"/>
      <c r="C15" s="13" t="s">
        <v>40</v>
      </c>
      <c r="E15" s="24" t="str">
        <f>IF(B15="","選択待ち",IFERROR(VLOOKUP(list!$B$3,B15:C15,2,FALSE),"購入しない"))</f>
        <v>選択待ち</v>
      </c>
      <c r="F15" s="25" t="str">
        <f>IFERROR(VLOOKUP(E15,list!$B$4:$C$5,2,FALSE),"")</f>
        <v>入力不可</v>
      </c>
      <c r="G15" s="12"/>
      <c r="H15" s="12"/>
      <c r="I15" s="12"/>
      <c r="J15" s="15"/>
    </row>
    <row r="16" spans="2:10" x14ac:dyDescent="0.7">
      <c r="B16" s="12"/>
      <c r="C16" s="13" t="s">
        <v>5</v>
      </c>
      <c r="E16" s="24" t="str">
        <f>IF(B16="","選択待ち",IFERROR(VLOOKUP(list!$B$3,B16:C16,2,FALSE),"購入しない"))</f>
        <v>選択待ち</v>
      </c>
      <c r="F16" s="25" t="str">
        <f>IFERROR(VLOOKUP(E16,list!$B$4:$C$5,2,FALSE),"")</f>
        <v>入力不可</v>
      </c>
      <c r="G16" s="12"/>
      <c r="H16" s="12"/>
      <c r="I16" s="12"/>
      <c r="J16" s="15"/>
    </row>
    <row r="17" spans="2:10" x14ac:dyDescent="0.7">
      <c r="B17" s="12"/>
      <c r="C17" s="13" t="s">
        <v>6</v>
      </c>
      <c r="E17" s="24" t="str">
        <f>IF(B17="","選択待ち",IFERROR(VLOOKUP(list!$B$3,B17:C17,2,FALSE),"購入しない"))</f>
        <v>選択待ち</v>
      </c>
      <c r="F17" s="25" t="str">
        <f>IFERROR(VLOOKUP(E17,list!$B$4:$C$5,2,FALSE),"")</f>
        <v>入力不可</v>
      </c>
      <c r="G17" s="12"/>
      <c r="H17" s="12"/>
      <c r="I17" s="12"/>
      <c r="J17" s="15"/>
    </row>
    <row r="18" spans="2:10" x14ac:dyDescent="0.7">
      <c r="B18" s="12"/>
      <c r="C18" s="13" t="s">
        <v>18</v>
      </c>
      <c r="E18" s="24" t="str">
        <f>IF(B18="","選択待ち",IFERROR(VLOOKUP(list!$B$3,B18:C18,2,FALSE),"購入しない"))</f>
        <v>選択待ち</v>
      </c>
      <c r="F18" s="25" t="str">
        <f>IFERROR(VLOOKUP(E18,list!$B$4:$C$5,2,FALSE),"")</f>
        <v>入力不可</v>
      </c>
      <c r="G18" s="12"/>
      <c r="H18" s="12"/>
      <c r="I18" s="12"/>
      <c r="J18" s="15"/>
    </row>
    <row r="19" spans="2:10" x14ac:dyDescent="0.7">
      <c r="B19" s="12"/>
      <c r="C19" s="13" t="s">
        <v>37</v>
      </c>
      <c r="E19" s="24" t="str">
        <f>IF(B19="","選択待ち",IFERROR(VLOOKUP(list!$B$3,B19:C19,2,FALSE),"購入しない"))</f>
        <v>選択待ち</v>
      </c>
      <c r="F19" s="25" t="str">
        <f>IFERROR(VLOOKUP(E19,list!$B$4:$C$5,2,FALSE),"")</f>
        <v>入力不可</v>
      </c>
      <c r="G19" s="12"/>
      <c r="H19" s="12"/>
      <c r="I19" s="12"/>
      <c r="J19" s="15"/>
    </row>
    <row r="20" spans="2:10" x14ac:dyDescent="0.7">
      <c r="B20" s="12"/>
      <c r="C20" s="13" t="s">
        <v>34</v>
      </c>
      <c r="E20" s="24" t="str">
        <f>IF(B20="","選択待ち",IFERROR(VLOOKUP(list!$B$3,B20:C20,2,FALSE),"購入しない"))</f>
        <v>選択待ち</v>
      </c>
      <c r="F20" s="25" t="str">
        <f>IFERROR(VLOOKUP(E20,list!$B$4:$C$5,2,FALSE),"")</f>
        <v>入力不可</v>
      </c>
      <c r="G20" s="12"/>
      <c r="H20" s="12"/>
      <c r="I20" s="12"/>
      <c r="J20" s="15"/>
    </row>
    <row r="21" spans="2:10" x14ac:dyDescent="0.7">
      <c r="B21" s="12"/>
      <c r="C21" s="13" t="s">
        <v>35</v>
      </c>
      <c r="E21" s="24" t="str">
        <f>IF(B21="","選択待ち",IFERROR(VLOOKUP(list!$B$3,B21:C21,2,FALSE),"購入しない"))</f>
        <v>選択待ち</v>
      </c>
      <c r="F21" s="25" t="str">
        <f>IFERROR(VLOOKUP(E21,list!$B$4:$C$5,2,FALSE),"")</f>
        <v>入力不可</v>
      </c>
      <c r="G21" s="12"/>
      <c r="H21" s="12"/>
      <c r="I21" s="12"/>
      <c r="J21" s="15"/>
    </row>
    <row r="22" spans="2:10" x14ac:dyDescent="0.7">
      <c r="B22" s="12"/>
      <c r="C22" s="13" t="s">
        <v>45</v>
      </c>
      <c r="E22" s="24" t="str">
        <f>IF(B22="","選択待ち",IFERROR(VLOOKUP(list!$B$3,B22:C22,2,FALSE),"購入しない"))</f>
        <v>選択待ち</v>
      </c>
      <c r="F22" s="25" t="str">
        <f>IFERROR(VLOOKUP(E22,list!$B$4:$C$5,2,FALSE),"")</f>
        <v>入力不可</v>
      </c>
      <c r="G22" s="12"/>
      <c r="H22" s="12"/>
      <c r="I22" s="12"/>
      <c r="J22" s="15"/>
    </row>
    <row r="23" spans="2:10" x14ac:dyDescent="0.7">
      <c r="B23" s="12"/>
      <c r="C23" s="13" t="s">
        <v>46</v>
      </c>
      <c r="E23" s="24" t="str">
        <f>IF(B23="","選択待ち",IFERROR(VLOOKUP(list!$B$3,B23:C23,2,FALSE),"購入しない"))</f>
        <v>選択待ち</v>
      </c>
      <c r="F23" s="25" t="str">
        <f>IFERROR(VLOOKUP(E23,list!$B$4:$C$5,2,FALSE),"")</f>
        <v>入力不可</v>
      </c>
      <c r="G23" s="12"/>
      <c r="H23" s="12"/>
      <c r="I23" s="12"/>
      <c r="J23" s="15"/>
    </row>
    <row r="24" spans="2:10" x14ac:dyDescent="0.7">
      <c r="B24" s="12"/>
      <c r="C24" s="13" t="s">
        <v>36</v>
      </c>
      <c r="E24" s="24" t="str">
        <f>IF(B24="","選択待ち",IFERROR(VLOOKUP(list!$B$3,B24:C24,2,FALSE),"購入しない"))</f>
        <v>選択待ち</v>
      </c>
      <c r="F24" s="25" t="str">
        <f>IFERROR(VLOOKUP(E24,list!$B$4:$C$5,2,FALSE),"")</f>
        <v>入力不可</v>
      </c>
      <c r="G24" s="12"/>
      <c r="H24" s="12"/>
      <c r="I24" s="12"/>
      <c r="J24" s="15"/>
    </row>
    <row r="25" spans="2:10" x14ac:dyDescent="0.7">
      <c r="B25" s="12"/>
      <c r="C25" s="13" t="s">
        <v>24</v>
      </c>
      <c r="E25" s="24" t="str">
        <f>IF(B25="","選択待ち",IFERROR(VLOOKUP(list!$B$3,B25:C25,2,FALSE),"購入しない"))</f>
        <v>選択待ち</v>
      </c>
      <c r="F25" s="25" t="str">
        <f>IFERROR(VLOOKUP(E25,list!$B$4:$C$5,2,FALSE),"")</f>
        <v>入力不可</v>
      </c>
      <c r="G25" s="12"/>
      <c r="H25" s="12"/>
      <c r="I25" s="12"/>
      <c r="J25" s="15"/>
    </row>
    <row r="26" spans="2:10" x14ac:dyDescent="0.7">
      <c r="B26" s="12"/>
      <c r="C26" s="13" t="s">
        <v>25</v>
      </c>
      <c r="E26" s="24" t="str">
        <f>IF(B26="","選択待ち",IFERROR(VLOOKUP(list!$B$3,B26:C26,2,FALSE),"購入しない"))</f>
        <v>選択待ち</v>
      </c>
      <c r="F26" s="25" t="str">
        <f>IFERROR(VLOOKUP(E26,list!$B$4:$C$5,2,FALSE),"")</f>
        <v>入力不可</v>
      </c>
      <c r="G26" s="12"/>
      <c r="H26" s="12"/>
      <c r="I26" s="12"/>
      <c r="J26" s="15"/>
    </row>
    <row r="27" spans="2:10" x14ac:dyDescent="0.7">
      <c r="B27" s="12"/>
      <c r="C27" s="13" t="s">
        <v>31</v>
      </c>
      <c r="E27" s="24" t="str">
        <f>IF(B27="","選択待ち",IFERROR(VLOOKUP(list!$B$3,B27:C27,2,FALSE),"購入しない"))</f>
        <v>選択待ち</v>
      </c>
      <c r="F27" s="25" t="str">
        <f>IFERROR(VLOOKUP(E27,list!$B$4:$C$5,2,FALSE),"")</f>
        <v>入力不可</v>
      </c>
      <c r="G27" s="12"/>
      <c r="H27" s="12"/>
      <c r="I27" s="12"/>
      <c r="J27" s="15"/>
    </row>
    <row r="28" spans="2:10" x14ac:dyDescent="0.7">
      <c r="B28" s="12"/>
      <c r="C28" s="13" t="s">
        <v>26</v>
      </c>
      <c r="E28" s="24" t="str">
        <f>IF(B28="","選択待ち",IFERROR(VLOOKUP(list!$B$3,B28:C28,2,FALSE),"購入しない"))</f>
        <v>選択待ち</v>
      </c>
      <c r="F28" s="25" t="str">
        <f>IFERROR(VLOOKUP(E28,list!$B$4:$C$5,2,FALSE),"")</f>
        <v>入力不可</v>
      </c>
      <c r="G28" s="12"/>
      <c r="H28" s="12"/>
      <c r="I28" s="12"/>
      <c r="J28" s="15"/>
    </row>
    <row r="29" spans="2:10" x14ac:dyDescent="0.7">
      <c r="B29" s="12"/>
      <c r="C29" s="13" t="s">
        <v>27</v>
      </c>
      <c r="E29" s="24" t="str">
        <f>IF(B29="","選択待ち",IFERROR(VLOOKUP(list!$B$3,B29:C29,2,FALSE),"購入しない"))</f>
        <v>選択待ち</v>
      </c>
      <c r="F29" s="25" t="str">
        <f>IFERROR(VLOOKUP(E29,list!$B$4:$C$5,2,FALSE),"")</f>
        <v>入力不可</v>
      </c>
      <c r="G29" s="12"/>
      <c r="H29" s="12"/>
      <c r="I29" s="12"/>
      <c r="J29" s="14"/>
    </row>
    <row r="30" spans="2:10" x14ac:dyDescent="0.7">
      <c r="B30" s="14"/>
      <c r="C30" s="13" t="s">
        <v>28</v>
      </c>
      <c r="E30" s="24" t="str">
        <f>IF(B30="","選択待ち",IFERROR(VLOOKUP(list!$B$3,B30:C30,2,FALSE),"購入しない"))</f>
        <v>選択待ち</v>
      </c>
      <c r="F30" s="25" t="str">
        <f>IFERROR(VLOOKUP(E30,list!$B$4:$C$5,2,FALSE),"")</f>
        <v>入力不可</v>
      </c>
      <c r="G30" s="12"/>
      <c r="H30" s="12"/>
      <c r="I30" s="12"/>
      <c r="J30" s="14"/>
    </row>
    <row r="31" spans="2:10" x14ac:dyDescent="0.7">
      <c r="B31" s="14"/>
      <c r="C31" s="13" t="s">
        <v>19</v>
      </c>
      <c r="E31" s="24" t="str">
        <f>IF(B31="","選択待ち",IFERROR(VLOOKUP(list!$B$3,B31:C31,2,FALSE),"購入しない"))</f>
        <v>選択待ち</v>
      </c>
      <c r="F31" s="25" t="str">
        <f>IFERROR(VLOOKUP(E31,list!$B$4:$C$5,2,FALSE),"")</f>
        <v>入力不可</v>
      </c>
      <c r="G31" s="12"/>
      <c r="H31" s="12"/>
      <c r="I31" s="12"/>
      <c r="J31" s="14"/>
    </row>
    <row r="32" spans="2:10" x14ac:dyDescent="0.7">
      <c r="B32" s="14"/>
      <c r="C32" s="13" t="s">
        <v>20</v>
      </c>
      <c r="E32" s="24" t="str">
        <f>IF(B32="","選択待ち",IFERROR(VLOOKUP(list!$B$3,B32:C32,2,FALSE),"購入しない"))</f>
        <v>選択待ち</v>
      </c>
      <c r="F32" s="25" t="str">
        <f>IFERROR(VLOOKUP(E32,list!$B$4:$C$5,2,FALSE),"")</f>
        <v>入力不可</v>
      </c>
      <c r="G32" s="12"/>
      <c r="H32" s="12"/>
      <c r="I32" s="12"/>
      <c r="J32" s="14"/>
    </row>
    <row r="33" spans="2:10" x14ac:dyDescent="0.7">
      <c r="B33" s="14"/>
      <c r="C33" s="13" t="s">
        <v>38</v>
      </c>
      <c r="E33" s="24" t="str">
        <f>IF(B33="","選択待ち",IFERROR(VLOOKUP(list!$B$3,B33:C33,2,FALSE),"購入しない"))</f>
        <v>選択待ち</v>
      </c>
      <c r="F33" s="25" t="str">
        <f>IFERROR(VLOOKUP(E33,list!$B$4:$C$5,2,FALSE),"")</f>
        <v>入力不可</v>
      </c>
      <c r="G33" s="12"/>
      <c r="H33" s="12"/>
      <c r="I33" s="12"/>
      <c r="J33" s="14"/>
    </row>
    <row r="34" spans="2:10" x14ac:dyDescent="0.7">
      <c r="B34" s="14"/>
      <c r="C34" s="13" t="s">
        <v>29</v>
      </c>
      <c r="E34" s="24" t="str">
        <f>IF(B34="","選択待ち",IFERROR(VLOOKUP(list!$B$3,B34:C34,2,FALSE),"購入しない"))</f>
        <v>選択待ち</v>
      </c>
      <c r="F34" s="25" t="str">
        <f>IFERROR(VLOOKUP(E34,list!$B$4:$C$5,2,FALSE),"")</f>
        <v>入力不可</v>
      </c>
      <c r="G34" s="12"/>
      <c r="H34" s="12"/>
      <c r="I34" s="12"/>
      <c r="J34" s="14"/>
    </row>
    <row r="35" spans="2:10" x14ac:dyDescent="0.7">
      <c r="B35" s="14"/>
      <c r="C35" s="13" t="s">
        <v>30</v>
      </c>
      <c r="E35" s="24" t="str">
        <f>IF(B35="","選択待ち",IFERROR(VLOOKUP(list!$B$3,B35:C35,2,FALSE),"購入しない"))</f>
        <v>選択待ち</v>
      </c>
      <c r="F35" s="25" t="str">
        <f>IFERROR(VLOOKUP(E35,list!$B$4:$C$5,2,FALSE),"")</f>
        <v>入力不可</v>
      </c>
      <c r="G35" s="12"/>
      <c r="H35" s="12"/>
      <c r="I35" s="12"/>
      <c r="J35" s="14"/>
    </row>
    <row r="36" spans="2:10" x14ac:dyDescent="0.7">
      <c r="B36" s="14"/>
      <c r="C36" s="13" t="s">
        <v>21</v>
      </c>
      <c r="E36" s="24" t="str">
        <f>IF(B36="","選択待ち",IFERROR(VLOOKUP(list!$B$3,B36:C36,2,FALSE),"購入しない"))</f>
        <v>選択待ち</v>
      </c>
      <c r="F36" s="25" t="str">
        <f>IFERROR(VLOOKUP(E36,list!$B$4:$C$5,2,FALSE),"")</f>
        <v>入力不可</v>
      </c>
      <c r="G36" s="12"/>
      <c r="H36" s="12"/>
      <c r="I36" s="12"/>
      <c r="J36" s="14"/>
    </row>
    <row r="37" spans="2:10" x14ac:dyDescent="0.7">
      <c r="B37" s="14"/>
      <c r="C37" s="13" t="s">
        <v>22</v>
      </c>
      <c r="E37" s="24" t="str">
        <f>IF(B37="","選択待ち",IFERROR(VLOOKUP(list!$B$3,B37:C37,2,FALSE),"購入しない"))</f>
        <v>選択待ち</v>
      </c>
      <c r="F37" s="25" t="str">
        <f>IFERROR(VLOOKUP(E37,list!$B$4:$C$5,2,FALSE),"")</f>
        <v>入力不可</v>
      </c>
      <c r="G37" s="12"/>
      <c r="H37" s="12"/>
      <c r="I37" s="12"/>
      <c r="J37" s="14"/>
    </row>
    <row r="38" spans="2:10" x14ac:dyDescent="0.7">
      <c r="B38" s="14"/>
      <c r="C38" s="13" t="s">
        <v>23</v>
      </c>
      <c r="E38" s="24" t="str">
        <f>IF(B38="","選択待ち",IFERROR(VLOOKUP(list!$B$3,B38:C38,2,FALSE),"購入しない"))</f>
        <v>選択待ち</v>
      </c>
      <c r="F38" s="25" t="str">
        <f>IFERROR(VLOOKUP(E38,list!$B$4:$C$5,2,FALSE),"")</f>
        <v>入力不可</v>
      </c>
      <c r="G38" s="12"/>
      <c r="H38" s="12"/>
      <c r="I38" s="12"/>
      <c r="J38" s="14"/>
    </row>
    <row r="39" spans="2:10" x14ac:dyDescent="0.7">
      <c r="B39" s="14"/>
      <c r="C39" s="13" t="s">
        <v>32</v>
      </c>
      <c r="E39" s="24" t="str">
        <f>IF(B39="","選択待ち",IFERROR(VLOOKUP(list!$B$3,B39:C39,2,FALSE),"購入しない"))</f>
        <v>選択待ち</v>
      </c>
      <c r="F39" s="25" t="str">
        <f>IFERROR(VLOOKUP(E39,list!$B$4:$C$5,2,FALSE),"")</f>
        <v>入力不可</v>
      </c>
      <c r="G39" s="12"/>
      <c r="H39" s="12"/>
      <c r="I39" s="12"/>
      <c r="J39" s="14"/>
    </row>
    <row r="40" spans="2:10" x14ac:dyDescent="0.7">
      <c r="B40" s="14"/>
      <c r="C40" s="13" t="s">
        <v>33</v>
      </c>
      <c r="E40" s="24" t="str">
        <f>IF(B40="","選択待ち",IFERROR(VLOOKUP(list!$B$3,B40:C40,2,FALSE),"購入しない"))</f>
        <v>選択待ち</v>
      </c>
      <c r="F40" s="25" t="str">
        <f>IFERROR(VLOOKUP(E40,list!$B$4:$C$5,2,FALSE),"")</f>
        <v>入力不可</v>
      </c>
      <c r="G40" s="12"/>
      <c r="H40" s="12"/>
      <c r="I40" s="12"/>
      <c r="J40" s="14"/>
    </row>
    <row r="68" spans="3:3" x14ac:dyDescent="0.7">
      <c r="C68" s="11"/>
    </row>
    <row r="69" spans="3:3" x14ac:dyDescent="0.7">
      <c r="C69" s="1"/>
    </row>
    <row r="70" spans="3:3" x14ac:dyDescent="0.7">
      <c r="C70" s="1"/>
    </row>
  </sheetData>
  <sheetProtection algorithmName="SHA-512" hashValue="ggZIbtch0+r9tF5fmqYpH2+t+5VD4MLbH4Zq2LKvgd1Mg+mJmjKHGwFXrUqOFMKOTZaqFKytojdNepV1ByMHHA==" saltValue="OpUOrh0vxrE4Re92CWbjjQ==" spinCount="100000" sheet="1" objects="1" scenarios="1"/>
  <protectedRanges>
    <protectedRange sqref="C4" name="範囲1"/>
    <protectedRange sqref="F10:J40" name="範囲2"/>
    <protectedRange sqref="B10:B40" name="範囲3"/>
  </protectedRanges>
  <phoneticPr fontId="1"/>
  <conditionalFormatting sqref="E1:E1048576">
    <cfRule type="containsText" dxfId="2" priority="3" operator="containsText" text="購入しない">
      <formula>NOT(ISERROR(SEARCH("購入しない",E1)))</formula>
    </cfRule>
    <cfRule type="containsText" dxfId="1" priority="4" operator="containsText" text="選択待ち">
      <formula>NOT(ISERROR(SEARCH("選択待ち",E1)))</formula>
    </cfRule>
  </conditionalFormatting>
  <conditionalFormatting sqref="F1:F1048576">
    <cfRule type="containsText" dxfId="0" priority="1" operator="containsText" text="入力不可">
      <formula>NOT(ISERROR(SEARCH("入力不可",F1)))</formula>
    </cfRule>
  </conditionalFormatting>
  <dataValidations count="2">
    <dataValidation type="list" allowBlank="1" showInputMessage="1" showErrorMessage="1" sqref="B10:B29" xr:uid="{3D73E05C-960F-40B9-8EAF-41719E08EF80}">
      <formula1>"必要,不要"</formula1>
    </dataValidation>
    <dataValidation type="whole" operator="greaterThan" allowBlank="1" showInputMessage="1" showErrorMessage="1" error="0以上を入力してください" sqref="F10:F40" xr:uid="{3817C26E-2F3F-4968-9D34-D87483753A05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8D16-CD5E-41F1-AC8A-43785F20F04A}">
  <dimension ref="B3:C5"/>
  <sheetViews>
    <sheetView workbookViewId="0">
      <selection activeCell="C2" sqref="C2"/>
    </sheetView>
  </sheetViews>
  <sheetFormatPr defaultRowHeight="17.649999999999999" x14ac:dyDescent="0.7"/>
  <cols>
    <col min="2" max="3" width="12.375" customWidth="1"/>
  </cols>
  <sheetData>
    <row r="3" spans="2:3" x14ac:dyDescent="0.7">
      <c r="B3" t="s">
        <v>41</v>
      </c>
    </row>
    <row r="4" spans="2:3" x14ac:dyDescent="0.7">
      <c r="B4" t="s">
        <v>42</v>
      </c>
      <c r="C4" t="s">
        <v>43</v>
      </c>
    </row>
    <row r="5" spans="2:3" x14ac:dyDescent="0.7">
      <c r="B5" t="s">
        <v>44</v>
      </c>
      <c r="C5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買い物リスト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2021-02-14T03:17:35Z</dcterms:created>
  <dcterms:modified xsi:type="dcterms:W3CDTF">2021-03-05T04:20:02Z</dcterms:modified>
</cp:coreProperties>
</file>